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2\"/>
    </mc:Choice>
  </mc:AlternateContent>
  <bookViews>
    <workbookView xWindow="-15" yWindow="-15" windowWidth="11970" windowHeight="6615"/>
  </bookViews>
  <sheets>
    <sheet name="2.1.8.1_2017" sheetId="3" r:id="rId1"/>
  </sheets>
  <definedNames>
    <definedName name="_Regression_Int" localSheetId="0" hidden="1">1</definedName>
    <definedName name="A_IMPRESIÓN_IM" localSheetId="0">'2.1.8.1_2017'!$A$1:$K$57</definedName>
    <definedName name="A_IMPRESIÓN_IM">#REF!</definedName>
    <definedName name="_xlnm.Print_Area" localSheetId="0">'2.1.8.1_2017'!$A$1:$K$56</definedName>
    <definedName name="Imprimir_área_IM" localSheetId="0">'2.1.8.1_2017'!$A$1:$K$57</definedName>
  </definedNames>
  <calcPr calcId="152511"/>
</workbook>
</file>

<file path=xl/calcChain.xml><?xml version="1.0" encoding="utf-8"?>
<calcChain xmlns="http://schemas.openxmlformats.org/spreadsheetml/2006/main">
  <c r="B22" i="3" l="1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21" i="3"/>
  <c r="B18" i="3"/>
  <c r="B17" i="3"/>
  <c r="B16" i="3"/>
  <c r="B15" i="3"/>
  <c r="C20" i="3" l="1"/>
  <c r="D20" i="3"/>
  <c r="E20" i="3"/>
  <c r="F20" i="3"/>
  <c r="G20" i="3"/>
  <c r="H20" i="3"/>
  <c r="I20" i="3"/>
  <c r="J20" i="3"/>
  <c r="K20" i="3"/>
  <c r="B20" i="3"/>
  <c r="F14" i="3" l="1"/>
  <c r="F12" i="3" s="1"/>
  <c r="K14" i="3"/>
  <c r="K12" i="3" s="1"/>
  <c r="J14" i="3"/>
  <c r="J12" i="3" s="1"/>
  <c r="I14" i="3"/>
  <c r="I12" i="3" s="1"/>
  <c r="H14" i="3"/>
  <c r="H12" i="3" s="1"/>
  <c r="G14" i="3"/>
  <c r="G12" i="3" s="1"/>
  <c r="E14" i="3"/>
  <c r="E12" i="3" s="1"/>
  <c r="D14" i="3"/>
  <c r="D12" i="3" s="1"/>
  <c r="C14" i="3"/>
  <c r="C12" i="3" s="1"/>
  <c r="B14" i="3" l="1"/>
  <c r="B12" i="3" s="1"/>
</calcChain>
</file>

<file path=xl/sharedStrings.xml><?xml version="1.0" encoding="utf-8"?>
<sst xmlns="http://schemas.openxmlformats.org/spreadsheetml/2006/main" count="55" uniqueCount="54">
  <si>
    <t>Entidad</t>
  </si>
  <si>
    <t>Total</t>
  </si>
  <si>
    <t>Retiro</t>
  </si>
  <si>
    <t>Cesantía en Edad Avanzada</t>
  </si>
  <si>
    <t>Vejez</t>
  </si>
  <si>
    <t>Invalidez 2/</t>
  </si>
  <si>
    <t>Ascendencia</t>
  </si>
  <si>
    <t>Viudez</t>
  </si>
  <si>
    <t>Orfandad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</si>
  <si>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</si>
  <si>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</si>
  <si>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</si>
  <si>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</si>
  <si>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</si>
  <si>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</si>
  <si>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</si>
  <si>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</si>
  <si>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</si>
  <si>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</si>
  <si>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</si>
  <si>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</si>
  <si>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</si>
  <si>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</si>
  <si>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</si>
  <si>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</si>
  <si>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</si>
  <si>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</si>
  <si>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</si>
  <si>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Nuevo León</t>
  </si>
  <si>
    <t>Oaxaca</t>
  </si>
  <si>
    <t>Puebla</t>
  </si>
  <si>
    <t>Querétaro</t>
  </si>
  <si>
    <t>San Luis Potosí</t>
  </si>
  <si>
    <t>Sonora</t>
  </si>
  <si>
    <t>Tabasco</t>
  </si>
  <si>
    <t>Tamaulipas</t>
  </si>
  <si>
    <t>Tlaxcala</t>
  </si>
  <si>
    <t>Veracruz</t>
  </si>
  <si>
    <t>Yucatán</t>
  </si>
  <si>
    <t>Zacatecas</t>
  </si>
  <si>
    <t>En el Extanjero</t>
  </si>
  <si>
    <t>Chiapas</t>
  </si>
  <si>
    <t>1/ Pago por montos constitutivos.</t>
  </si>
  <si>
    <t>2/ Pago en nómina (flujo mensual).</t>
  </si>
  <si>
    <t xml:space="preserve"> No incluye Pensiones por Riesgos del Trabajo.</t>
  </si>
  <si>
    <t>Invalidez Definitiva</t>
  </si>
  <si>
    <t>2.1.8.1 Costo de las Pensiones Otorgadas del Régimen de Cuentas Individuales 1/   
(Miles de Pesos)</t>
  </si>
  <si>
    <t>Viudez y 
Orfandad</t>
  </si>
  <si>
    <t>Nayarit</t>
  </si>
  <si>
    <t>Quintana Roo</t>
  </si>
  <si>
    <t>Sinaloa</t>
  </si>
  <si>
    <t>Ciudad de México</t>
  </si>
  <si>
    <t>Estados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</si>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</sst>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_);\(#,##0.0\)"/>
    <numFmt numFmtId="165" formatCode="0.0"/>
    <numFmt numFmtId="166" formatCode="&quot;$&quot;#,##0.0"/>
    <numFmt numFmtId="167" formatCode="#,##0.0"/>
  </numFmts>
  <fonts count="12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4"/>
      <name val="Courier"/>
      <family val="3"/>
    </font>
    <font>
      <sz val="12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ana sans lig"/>
    </font>
    <font>
      <b/>
      <sz val="14"/>
      <name val="Soberana Titular"/>
      <family val="3"/>
    </font>
    <font>
      <sz val="12"/>
      <color indexed="8"/>
      <name val="Soberana Sans Light"/>
      <family val="3"/>
    </font>
    <font>
      <b/>
      <sz val="10"/>
      <name val="Courie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164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164" fontId="0" fillId="0" borderId="0" xfId="0"/>
    <xf numFmtId="165" fontId="3" fillId="0" borderId="0" xfId="0" applyNumberFormat="1" applyFont="1" applyFill="1" applyAlignment="1" applyProtection="1"/>
    <xf numFmtId="165" fontId="3" fillId="0" borderId="0" xfId="0" applyNumberFormat="1" applyFont="1" applyFill="1" applyAlignment="1" applyProtection="1">
      <alignment horizontal="right"/>
    </xf>
    <xf numFmtId="165" fontId="4" fillId="0" borderId="0" xfId="0" applyNumberFormat="1" applyFont="1" applyFill="1"/>
    <xf numFmtId="165" fontId="3" fillId="0" borderId="0" xfId="0" applyNumberFormat="1" applyFont="1" applyFill="1" applyAlignment="1">
      <alignment horizontal="left" indent="15"/>
    </xf>
    <xf numFmtId="165" fontId="3" fillId="0" borderId="0" xfId="0" applyNumberFormat="1" applyFont="1" applyFill="1" applyAlignment="1" applyProtection="1">
      <alignment horizontal="left" indent="15"/>
    </xf>
    <xf numFmtId="165" fontId="3" fillId="0" borderId="0" xfId="0" applyNumberFormat="1" applyFont="1" applyFill="1"/>
    <xf numFmtId="165" fontId="0" fillId="0" borderId="0" xfId="0" applyNumberFormat="1" applyFill="1"/>
    <xf numFmtId="165" fontId="0" fillId="0" borderId="0" xfId="0" applyNumberFormat="1" applyFill="1" applyProtection="1"/>
    <xf numFmtId="165" fontId="7" fillId="0" borderId="0" xfId="0" applyNumberFormat="1" applyFont="1" applyFill="1" applyBorder="1" applyAlignment="1" applyProtection="1"/>
    <xf numFmtId="165" fontId="7" fillId="0" borderId="0" xfId="0" applyNumberFormat="1" applyFont="1" applyFill="1" applyBorder="1"/>
    <xf numFmtId="165" fontId="6" fillId="0" borderId="0" xfId="0" applyNumberFormat="1" applyFont="1" applyFill="1" applyAlignment="1" applyProtection="1"/>
    <xf numFmtId="165" fontId="7" fillId="0" borderId="0" xfId="0" applyNumberFormat="1" applyFont="1" applyFill="1" applyAlignment="1"/>
    <xf numFmtId="165" fontId="7" fillId="0" borderId="0" xfId="0" applyNumberFormat="1" applyFont="1" applyFill="1" applyAlignment="1" applyProtection="1"/>
    <xf numFmtId="165" fontId="8" fillId="0" borderId="0" xfId="0" applyNumberFormat="1" applyFont="1" applyFill="1" applyBorder="1" applyAlignment="1" applyProtection="1"/>
    <xf numFmtId="165" fontId="8" fillId="0" borderId="0" xfId="1" applyNumberFormat="1" applyFont="1" applyFill="1" applyBorder="1"/>
    <xf numFmtId="165" fontId="2" fillId="0" borderId="0" xfId="1" applyNumberFormat="1" applyFont="1" applyFill="1" applyBorder="1"/>
    <xf numFmtId="165" fontId="8" fillId="0" borderId="0" xfId="1" applyNumberFormat="1" applyFont="1" applyFill="1" applyBorder="1" applyAlignment="1" applyProtection="1"/>
    <xf numFmtId="165" fontId="2" fillId="0" borderId="0" xfId="0" applyNumberFormat="1" applyFont="1" applyFill="1" applyAlignment="1"/>
    <xf numFmtId="165" fontId="2" fillId="0" borderId="0" xfId="1" applyNumberFormat="1" applyFont="1" applyFill="1"/>
    <xf numFmtId="165" fontId="0" fillId="0" borderId="0" xfId="0" applyNumberFormat="1" applyFill="1" applyAlignment="1"/>
    <xf numFmtId="165" fontId="5" fillId="0" borderId="1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 wrapText="1"/>
    </xf>
    <xf numFmtId="166" fontId="6" fillId="0" borderId="0" xfId="2" applyNumberFormat="1" applyFont="1" applyFill="1" applyProtection="1"/>
    <xf numFmtId="166" fontId="7" fillId="0" borderId="0" xfId="2" applyNumberFormat="1" applyFont="1" applyFill="1"/>
    <xf numFmtId="166" fontId="7" fillId="0" borderId="0" xfId="2" applyNumberFormat="1" applyFont="1" applyFill="1" applyProtection="1"/>
    <xf numFmtId="166" fontId="0" fillId="0" borderId="0" xfId="2" applyNumberFormat="1" applyFont="1" applyFill="1"/>
    <xf numFmtId="166" fontId="7" fillId="0" borderId="0" xfId="2" applyNumberFormat="1" applyFont="1" applyFill="1" applyAlignment="1" applyProtection="1">
      <alignment horizontal="right"/>
    </xf>
    <xf numFmtId="165" fontId="11" fillId="0" borderId="0" xfId="0" applyNumberFormat="1" applyFont="1" applyFill="1"/>
    <xf numFmtId="167" fontId="2" fillId="0" borderId="0" xfId="1" applyNumberFormat="1" applyFont="1" applyFill="1"/>
    <xf numFmtId="165" fontId="6" fillId="0" borderId="2" xfId="0" applyNumberFormat="1" applyFont="1" applyFill="1" applyBorder="1" applyAlignment="1" applyProtection="1"/>
    <xf numFmtId="166" fontId="6" fillId="0" borderId="2" xfId="2" applyNumberFormat="1" applyFont="1" applyFill="1" applyBorder="1" applyProtection="1"/>
    <xf numFmtId="165" fontId="9" fillId="0" borderId="0" xfId="0" applyNumberFormat="1" applyFont="1" applyFill="1" applyAlignment="1" applyProtection="1">
      <alignment horizontal="center" wrapText="1"/>
    </xf>
    <xf numFmtId="165" fontId="9" fillId="0" borderId="0" xfId="0" applyNumberFormat="1" applyFont="1" applyFill="1" applyAlignment="1" applyProtection="1">
      <alignment horizontal="center"/>
    </xf>
    <xf numFmtId="165" fontId="10" fillId="0" borderId="0" xfId="0" applyNumberFormat="1" applyFont="1" applyFill="1" applyAlignment="1">
      <alignment horizontal="righ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78581</xdr:colOff>
      <xdr:row>4</xdr:row>
      <xdr:rowOff>190500</xdr:rowOff>
    </xdr:to>
    <xdr:pic>
      <xdr:nvPicPr>
        <xdr:cNvPr id="3269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7622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981075</xdr:colOff>
      <xdr:row>0</xdr:row>
      <xdr:rowOff>0</xdr:rowOff>
    </xdr:from>
    <xdr:to>
      <xdr:col>10</xdr:col>
      <xdr:colOff>1183482</xdr:colOff>
      <xdr:row>4</xdr:row>
      <xdr:rowOff>190500</xdr:rowOff>
    </xdr:to>
    <xdr:pic>
      <xdr:nvPicPr>
        <xdr:cNvPr id="3270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1096625" y="0"/>
          <a:ext cx="2678907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Q59"/>
  <sheetViews>
    <sheetView showGridLines="0" tabSelected="1" zoomScaleNormal="100" zoomScaleSheetLayoutView="75" workbookViewId="0">
      <selection activeCell="A8" sqref="A8:K8"/>
    </sheetView>
  </sheetViews>
  <sheetFormatPr baseColWidth="10" defaultColWidth="10.625" defaultRowHeight="12"/>
  <cols>
    <col min="1" max="1" width="19" style="20" customWidth="1"/>
    <col min="2" max="11" width="16.25" style="7" customWidth="1"/>
    <col min="12" max="12" width="27.625" style="7" customWidth="1"/>
    <col min="13" max="16384" width="10.625" style="7"/>
  </cols>
  <sheetData>
    <row r="1" spans="1:17" s="3" customFormat="1" ht="15.7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7" s="3" customFormat="1" ht="15.75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7" s="3" customFormat="1" ht="15.75" customHeight="1">
      <c r="A3" s="1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7" s="3" customFormat="1" ht="15.75" customHeight="1">
      <c r="A4" s="1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7" s="3" customFormat="1" ht="15.75" customHeight="1">
      <c r="A5" s="1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7" s="3" customFormat="1" ht="16.5" customHeight="1">
      <c r="A6" s="34" t="s">
        <v>53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7" s="3" customFormat="1" ht="12.75" customHeight="1">
      <c r="A7" s="1"/>
      <c r="B7" s="4"/>
      <c r="C7" s="5"/>
      <c r="D7" s="4"/>
      <c r="E7" s="4"/>
      <c r="F7" s="4"/>
      <c r="G7" s="4"/>
      <c r="H7" s="4"/>
      <c r="I7" s="4"/>
      <c r="J7" s="4"/>
      <c r="K7" s="4"/>
    </row>
    <row r="8" spans="1:17" s="3" customFormat="1" ht="38.25" customHeight="1">
      <c r="A8" s="32" t="s">
        <v>46</v>
      </c>
      <c r="B8" s="33"/>
      <c r="C8" s="33"/>
      <c r="D8" s="33"/>
      <c r="E8" s="33"/>
      <c r="F8" s="33"/>
      <c r="G8" s="33"/>
      <c r="H8" s="33"/>
      <c r="I8" s="33"/>
      <c r="J8" s="33"/>
      <c r="K8" s="33"/>
    </row>
    <row r="9" spans="1:17" s="3" customFormat="1" ht="12.75" customHeight="1">
      <c r="A9" s="1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7" ht="32.25" customHeight="1">
      <c r="A10" s="21" t="s">
        <v>0</v>
      </c>
      <c r="B10" s="21" t="s">
        <v>1</v>
      </c>
      <c r="C10" s="21" t="s">
        <v>2</v>
      </c>
      <c r="D10" s="22" t="s">
        <v>3</v>
      </c>
      <c r="E10" s="22" t="s">
        <v>4</v>
      </c>
      <c r="F10" s="22" t="s">
        <v>5</v>
      </c>
      <c r="G10" s="22" t="s">
        <v>45</v>
      </c>
      <c r="H10" s="22" t="s">
        <v>6</v>
      </c>
      <c r="I10" s="22" t="s">
        <v>7</v>
      </c>
      <c r="J10" s="22" t="s">
        <v>47</v>
      </c>
      <c r="K10" s="22" t="s">
        <v>8</v>
      </c>
      <c r="M10" s="8"/>
      <c r="N10" s="8"/>
      <c r="O10" s="8"/>
      <c r="P10" s="8"/>
      <c r="Q10" s="8"/>
    </row>
    <row r="11" spans="1:17" ht="15" customHeight="1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1:17" ht="15" customHeight="1">
      <c r="A12" s="11" t="s">
        <v>1</v>
      </c>
      <c r="B12" s="23">
        <f>SUM(B14+B20+B53)</f>
        <v>5521160.8000000007</v>
      </c>
      <c r="C12" s="23">
        <f t="shared" ref="C12:K12" si="0">SUM(C14+C20+C53)</f>
        <v>2390216.4</v>
      </c>
      <c r="D12" s="23">
        <f t="shared" si="0"/>
        <v>907770.29999999993</v>
      </c>
      <c r="E12" s="23">
        <f t="shared" si="0"/>
        <v>731664.39999999991</v>
      </c>
      <c r="F12" s="23">
        <f t="shared" si="0"/>
        <v>11945.5</v>
      </c>
      <c r="G12" s="23">
        <f t="shared" si="0"/>
        <v>146058.89999999997</v>
      </c>
      <c r="H12" s="23">
        <f t="shared" si="0"/>
        <v>138846.10000000003</v>
      </c>
      <c r="I12" s="23">
        <f t="shared" si="0"/>
        <v>527020.39999999991</v>
      </c>
      <c r="J12" s="23">
        <f t="shared" si="0"/>
        <v>605887.19999999995</v>
      </c>
      <c r="K12" s="23">
        <f t="shared" si="0"/>
        <v>61751.6</v>
      </c>
      <c r="L12" s="25"/>
    </row>
    <row r="13" spans="1:17" ht="15" customHeight="1">
      <c r="A13" s="12"/>
      <c r="B13" s="24"/>
      <c r="C13" s="24"/>
      <c r="D13" s="24"/>
      <c r="E13" s="24"/>
      <c r="F13" s="24"/>
      <c r="G13" s="24"/>
      <c r="H13" s="24"/>
      <c r="I13" s="24"/>
      <c r="J13" s="24"/>
      <c r="K13" s="24"/>
      <c r="O13" s="8"/>
    </row>
    <row r="14" spans="1:17" ht="13.5" customHeight="1">
      <c r="A14" s="11" t="s">
        <v>51</v>
      </c>
      <c r="B14" s="23">
        <f t="shared" ref="B14:K14" si="1">SUM(B15:B19)</f>
        <v>1118948.7</v>
      </c>
      <c r="C14" s="23">
        <f t="shared" si="1"/>
        <v>413889.1</v>
      </c>
      <c r="D14" s="23">
        <f t="shared" si="1"/>
        <v>191697.80000000002</v>
      </c>
      <c r="E14" s="23">
        <f t="shared" si="1"/>
        <v>200575.8</v>
      </c>
      <c r="F14" s="23">
        <f t="shared" si="1"/>
        <v>2356.3000000000002</v>
      </c>
      <c r="G14" s="23">
        <f t="shared" si="1"/>
        <v>30524.5</v>
      </c>
      <c r="H14" s="23">
        <f t="shared" si="1"/>
        <v>24775.4</v>
      </c>
      <c r="I14" s="23">
        <f t="shared" si="1"/>
        <v>154022.9</v>
      </c>
      <c r="J14" s="23">
        <f t="shared" si="1"/>
        <v>88781.1</v>
      </c>
      <c r="K14" s="23">
        <f t="shared" si="1"/>
        <v>12325.800000000001</v>
      </c>
      <c r="O14" s="8"/>
    </row>
    <row r="15" spans="1:17" ht="13.5" customHeight="1">
      <c r="A15" s="13" t="s">
        <v>9</v>
      </c>
      <c r="B15" s="25">
        <f>SUM(C15:K15)</f>
        <v>323974.89999999997</v>
      </c>
      <c r="C15" s="25">
        <v>133291.79999999999</v>
      </c>
      <c r="D15" s="25">
        <v>44491.5</v>
      </c>
      <c r="E15" s="25">
        <v>71088.600000000006</v>
      </c>
      <c r="F15" s="25">
        <v>687.1</v>
      </c>
      <c r="G15" s="25">
        <v>4741.5</v>
      </c>
      <c r="H15" s="25">
        <v>4678.6000000000004</v>
      </c>
      <c r="I15" s="25">
        <v>40780</v>
      </c>
      <c r="J15" s="25">
        <v>20681.7</v>
      </c>
      <c r="K15" s="25">
        <v>3534.1</v>
      </c>
    </row>
    <row r="16" spans="1:17" ht="13.5" customHeight="1">
      <c r="A16" s="13" t="s">
        <v>10</v>
      </c>
      <c r="B16" s="25">
        <f>SUM(C16:K16)</f>
        <v>352586.39999999997</v>
      </c>
      <c r="C16" s="25">
        <v>139220.79999999999</v>
      </c>
      <c r="D16" s="25">
        <v>64112.3</v>
      </c>
      <c r="E16" s="25">
        <v>40686.699999999997</v>
      </c>
      <c r="F16" s="25">
        <v>823.7</v>
      </c>
      <c r="G16" s="25">
        <v>16417</v>
      </c>
      <c r="H16" s="25">
        <v>8344.7000000000007</v>
      </c>
      <c r="I16" s="25">
        <v>44352.1</v>
      </c>
      <c r="J16" s="25">
        <v>34218</v>
      </c>
      <c r="K16" s="25">
        <v>4411.1000000000004</v>
      </c>
    </row>
    <row r="17" spans="1:15" ht="13.5" customHeight="1">
      <c r="A17" s="13" t="s">
        <v>11</v>
      </c>
      <c r="B17" s="25">
        <f>SUM(C17:K17)</f>
        <v>262498.40000000002</v>
      </c>
      <c r="C17" s="25">
        <v>76414.100000000006</v>
      </c>
      <c r="D17" s="25">
        <v>57073.3</v>
      </c>
      <c r="E17" s="25">
        <v>54449.1</v>
      </c>
      <c r="F17" s="25">
        <v>455.8</v>
      </c>
      <c r="G17" s="25">
        <v>2808.5</v>
      </c>
      <c r="H17" s="25">
        <v>5775.7</v>
      </c>
      <c r="I17" s="25">
        <v>36986.9</v>
      </c>
      <c r="J17" s="25">
        <v>26050.400000000001</v>
      </c>
      <c r="K17" s="25">
        <v>2484.6</v>
      </c>
    </row>
    <row r="18" spans="1:15" ht="13.5" customHeight="1">
      <c r="A18" s="13" t="s">
        <v>12</v>
      </c>
      <c r="B18" s="25">
        <f>SUM(C18:K18)</f>
        <v>179889</v>
      </c>
      <c r="C18" s="25">
        <v>64962.400000000001</v>
      </c>
      <c r="D18" s="25">
        <v>26020.7</v>
      </c>
      <c r="E18" s="25">
        <v>34351.4</v>
      </c>
      <c r="F18" s="25">
        <v>389.7</v>
      </c>
      <c r="G18" s="25">
        <v>6557.5</v>
      </c>
      <c r="H18" s="25">
        <v>5976.4</v>
      </c>
      <c r="I18" s="25">
        <v>31903.9</v>
      </c>
      <c r="J18" s="25">
        <v>7831</v>
      </c>
      <c r="K18" s="25">
        <v>1896</v>
      </c>
    </row>
    <row r="19" spans="1:15" ht="13.5" customHeight="1">
      <c r="A19" s="12"/>
      <c r="B19" s="25"/>
      <c r="C19" s="24"/>
      <c r="D19" s="26"/>
      <c r="E19" s="25"/>
      <c r="F19" s="25"/>
      <c r="G19" s="24"/>
      <c r="H19" s="24"/>
      <c r="I19" s="24"/>
      <c r="J19" s="25"/>
      <c r="K19" s="24"/>
    </row>
    <row r="20" spans="1:15" ht="13.5" customHeight="1">
      <c r="A20" s="11" t="s">
        <v>52</v>
      </c>
      <c r="B20" s="23">
        <f>SUM(B21:B51)</f>
        <v>4402212.1000000006</v>
      </c>
      <c r="C20" s="23">
        <f t="shared" ref="C20:K20" si="2">SUM(C21:C51)</f>
        <v>1976327.3</v>
      </c>
      <c r="D20" s="23">
        <f t="shared" si="2"/>
        <v>716072.49999999988</v>
      </c>
      <c r="E20" s="23">
        <f t="shared" si="2"/>
        <v>531088.6</v>
      </c>
      <c r="F20" s="23">
        <f t="shared" si="2"/>
        <v>9589.1999999999989</v>
      </c>
      <c r="G20" s="23">
        <f t="shared" si="2"/>
        <v>115534.39999999997</v>
      </c>
      <c r="H20" s="23">
        <f t="shared" si="2"/>
        <v>114070.70000000003</v>
      </c>
      <c r="I20" s="23">
        <f t="shared" si="2"/>
        <v>372997.49999999994</v>
      </c>
      <c r="J20" s="23">
        <f t="shared" si="2"/>
        <v>517106.1</v>
      </c>
      <c r="K20" s="23">
        <f t="shared" si="2"/>
        <v>49425.799999999996</v>
      </c>
      <c r="L20" s="8"/>
      <c r="O20" s="8"/>
    </row>
    <row r="21" spans="1:15" ht="13.5" customHeight="1">
      <c r="A21" s="13" t="s">
        <v>13</v>
      </c>
      <c r="B21" s="25">
        <f>SUM(C21:K21)</f>
        <v>61826.8</v>
      </c>
      <c r="C21" s="25">
        <v>37577.1</v>
      </c>
      <c r="D21" s="25">
        <v>4697.8999999999996</v>
      </c>
      <c r="E21" s="25">
        <v>2330.1999999999998</v>
      </c>
      <c r="F21" s="25">
        <v>76.5</v>
      </c>
      <c r="G21" s="25">
        <v>1311.3</v>
      </c>
      <c r="H21" s="25">
        <v>1341.8</v>
      </c>
      <c r="I21" s="25">
        <v>7508.8</v>
      </c>
      <c r="J21" s="25">
        <v>6038.7</v>
      </c>
      <c r="K21" s="27">
        <v>944.5</v>
      </c>
      <c r="O21" s="8"/>
    </row>
    <row r="22" spans="1:15" ht="13.5" customHeight="1">
      <c r="A22" s="13" t="s">
        <v>14</v>
      </c>
      <c r="B22" s="25">
        <f t="shared" ref="B22:B51" si="3">SUM(C22:K22)</f>
        <v>120763.49999999999</v>
      </c>
      <c r="C22" s="25">
        <v>46024.9</v>
      </c>
      <c r="D22" s="25">
        <v>17557.5</v>
      </c>
      <c r="E22" s="25">
        <v>30122.1</v>
      </c>
      <c r="F22" s="25">
        <v>410.7</v>
      </c>
      <c r="G22" s="25">
        <v>3009.5</v>
      </c>
      <c r="H22" s="25">
        <v>1508.9</v>
      </c>
      <c r="I22" s="25">
        <v>6875.9</v>
      </c>
      <c r="J22" s="25">
        <v>12262.6</v>
      </c>
      <c r="K22" s="27">
        <v>2991.4</v>
      </c>
      <c r="O22" s="8"/>
    </row>
    <row r="23" spans="1:15" ht="13.5" customHeight="1">
      <c r="A23" s="13" t="s">
        <v>15</v>
      </c>
      <c r="B23" s="25">
        <f t="shared" si="3"/>
        <v>108017.5</v>
      </c>
      <c r="C23" s="25">
        <v>37214.1</v>
      </c>
      <c r="D23" s="25">
        <v>11959.1</v>
      </c>
      <c r="E23" s="25">
        <v>17321.5</v>
      </c>
      <c r="F23" s="25">
        <v>483.3</v>
      </c>
      <c r="G23" s="25">
        <v>2663.8</v>
      </c>
      <c r="H23" s="25">
        <v>847.8</v>
      </c>
      <c r="I23" s="25">
        <v>11486.8</v>
      </c>
      <c r="J23" s="25">
        <v>24377.599999999999</v>
      </c>
      <c r="K23" s="27">
        <v>1663.5</v>
      </c>
      <c r="O23" s="8"/>
    </row>
    <row r="24" spans="1:15" ht="13.5" customHeight="1">
      <c r="A24" s="13" t="s">
        <v>16</v>
      </c>
      <c r="B24" s="25">
        <f t="shared" si="3"/>
        <v>37294.399999999994</v>
      </c>
      <c r="C24" s="25">
        <v>18742.7</v>
      </c>
      <c r="D24" s="25">
        <v>7288.9</v>
      </c>
      <c r="E24" s="25">
        <v>6901.2</v>
      </c>
      <c r="F24" s="25">
        <v>56.7</v>
      </c>
      <c r="G24" s="25">
        <v>0</v>
      </c>
      <c r="H24" s="25">
        <v>1287.5999999999999</v>
      </c>
      <c r="I24" s="25">
        <v>0</v>
      </c>
      <c r="J24" s="25">
        <v>2368.8000000000002</v>
      </c>
      <c r="K24" s="25">
        <v>648.5</v>
      </c>
      <c r="O24" s="8"/>
    </row>
    <row r="25" spans="1:15" ht="13.5" customHeight="1">
      <c r="A25" s="13" t="s">
        <v>17</v>
      </c>
      <c r="B25" s="25">
        <f t="shared" si="3"/>
        <v>167126.1</v>
      </c>
      <c r="C25" s="25">
        <v>69349.8</v>
      </c>
      <c r="D25" s="24">
        <v>30645</v>
      </c>
      <c r="E25" s="25">
        <v>17845.7</v>
      </c>
      <c r="F25" s="25">
        <v>581.5</v>
      </c>
      <c r="G25" s="25">
        <v>7462.7</v>
      </c>
      <c r="H25" s="25">
        <v>2877.6</v>
      </c>
      <c r="I25" s="25">
        <v>14323.6</v>
      </c>
      <c r="J25" s="25">
        <v>22902.5</v>
      </c>
      <c r="K25" s="27">
        <v>1137.7</v>
      </c>
      <c r="O25" s="8"/>
    </row>
    <row r="26" spans="1:15" ht="13.5" customHeight="1">
      <c r="A26" s="13" t="s">
        <v>18</v>
      </c>
      <c r="B26" s="25">
        <f t="shared" si="3"/>
        <v>46324.19999999999</v>
      </c>
      <c r="C26" s="25">
        <v>25296.1</v>
      </c>
      <c r="D26" s="25">
        <v>7135.4</v>
      </c>
      <c r="E26" s="25">
        <v>1212.0999999999999</v>
      </c>
      <c r="F26" s="25">
        <v>81.099999999999994</v>
      </c>
      <c r="G26" s="25">
        <v>0</v>
      </c>
      <c r="H26" s="25">
        <v>1067.7</v>
      </c>
      <c r="I26" s="25">
        <v>5122.3999999999996</v>
      </c>
      <c r="J26" s="25">
        <v>5878.7</v>
      </c>
      <c r="K26" s="27">
        <v>530.70000000000005</v>
      </c>
      <c r="O26" s="8"/>
    </row>
    <row r="27" spans="1:15" ht="13.5" customHeight="1">
      <c r="A27" s="13" t="s">
        <v>41</v>
      </c>
      <c r="B27" s="25">
        <f t="shared" si="3"/>
        <v>154976.9</v>
      </c>
      <c r="C27" s="25">
        <v>81452.399999999994</v>
      </c>
      <c r="D27" s="25">
        <v>12237.4</v>
      </c>
      <c r="E27" s="25">
        <v>11452.8</v>
      </c>
      <c r="F27" s="25">
        <v>143.19999999999999</v>
      </c>
      <c r="G27" s="25">
        <v>837.6</v>
      </c>
      <c r="H27" s="25">
        <v>7005.7</v>
      </c>
      <c r="I27" s="25">
        <v>23545.3</v>
      </c>
      <c r="J27" s="25">
        <v>16001.2</v>
      </c>
      <c r="K27" s="27">
        <v>2301.3000000000002</v>
      </c>
      <c r="O27" s="8"/>
    </row>
    <row r="28" spans="1:15" ht="13.5" customHeight="1">
      <c r="A28" s="13" t="s">
        <v>19</v>
      </c>
      <c r="B28" s="25">
        <f t="shared" si="3"/>
        <v>188680.9</v>
      </c>
      <c r="C28" s="25">
        <v>93982</v>
      </c>
      <c r="D28" s="25">
        <v>32844.400000000001</v>
      </c>
      <c r="E28" s="25">
        <v>18817.8</v>
      </c>
      <c r="F28" s="25">
        <v>434.2</v>
      </c>
      <c r="G28" s="25">
        <v>8718.4</v>
      </c>
      <c r="H28" s="25">
        <v>2240.4</v>
      </c>
      <c r="I28" s="25">
        <v>16968.7</v>
      </c>
      <c r="J28" s="25">
        <v>13721.4</v>
      </c>
      <c r="K28" s="27">
        <v>953.6</v>
      </c>
      <c r="O28" s="8"/>
    </row>
    <row r="29" spans="1:15" ht="13.5" customHeight="1">
      <c r="A29" s="13" t="s">
        <v>20</v>
      </c>
      <c r="B29" s="25">
        <f t="shared" si="3"/>
        <v>94572</v>
      </c>
      <c r="C29" s="25">
        <v>59525.7</v>
      </c>
      <c r="D29" s="25">
        <v>7154.9</v>
      </c>
      <c r="E29" s="25">
        <v>5386.4</v>
      </c>
      <c r="F29" s="25">
        <v>424.3</v>
      </c>
      <c r="G29" s="25">
        <v>2873.3</v>
      </c>
      <c r="H29" s="25">
        <v>4069.8</v>
      </c>
      <c r="I29" s="25">
        <v>6659.3</v>
      </c>
      <c r="J29" s="25">
        <v>4869.7</v>
      </c>
      <c r="K29" s="27">
        <v>3608.6</v>
      </c>
      <c r="O29" s="8"/>
    </row>
    <row r="30" spans="1:15" ht="13.5" customHeight="1">
      <c r="A30" s="13" t="s">
        <v>21</v>
      </c>
      <c r="B30" s="25">
        <f t="shared" si="3"/>
        <v>202231.40000000002</v>
      </c>
      <c r="C30" s="25">
        <v>104843.4</v>
      </c>
      <c r="D30" s="25">
        <v>34025.800000000003</v>
      </c>
      <c r="E30" s="25">
        <v>28033.7</v>
      </c>
      <c r="F30" s="25">
        <v>325.5</v>
      </c>
      <c r="G30" s="25">
        <v>5080.8</v>
      </c>
      <c r="H30" s="25">
        <v>4859.5</v>
      </c>
      <c r="I30" s="25">
        <v>14648.5</v>
      </c>
      <c r="J30" s="25">
        <v>8827.7000000000007</v>
      </c>
      <c r="K30" s="27">
        <v>1586.5</v>
      </c>
      <c r="O30" s="8"/>
    </row>
    <row r="31" spans="1:15" ht="13.5" customHeight="1">
      <c r="A31" s="13" t="s">
        <v>22</v>
      </c>
      <c r="B31" s="25">
        <f t="shared" si="3"/>
        <v>309800.5</v>
      </c>
      <c r="C31" s="25">
        <v>118795.3</v>
      </c>
      <c r="D31" s="25">
        <v>76084.5</v>
      </c>
      <c r="E31" s="25">
        <v>28115.9</v>
      </c>
      <c r="F31" s="25">
        <v>167.9</v>
      </c>
      <c r="G31" s="25">
        <v>1972.5</v>
      </c>
      <c r="H31" s="25">
        <v>12376.1</v>
      </c>
      <c r="I31" s="25">
        <v>27365.200000000001</v>
      </c>
      <c r="J31" s="25">
        <v>40917.9</v>
      </c>
      <c r="K31" s="27">
        <v>4005.2</v>
      </c>
      <c r="O31" s="8"/>
    </row>
    <row r="32" spans="1:15" ht="13.5" customHeight="1">
      <c r="A32" s="13" t="s">
        <v>23</v>
      </c>
      <c r="B32" s="25">
        <f t="shared" si="3"/>
        <v>128105.79999999999</v>
      </c>
      <c r="C32" s="25">
        <v>36583.4</v>
      </c>
      <c r="D32" s="25">
        <v>16982.3</v>
      </c>
      <c r="E32" s="25">
        <v>17406.5</v>
      </c>
      <c r="F32" s="25">
        <v>496.5</v>
      </c>
      <c r="G32" s="25">
        <v>4523.3</v>
      </c>
      <c r="H32" s="25">
        <v>5155.3999999999996</v>
      </c>
      <c r="I32" s="25">
        <v>16280.9</v>
      </c>
      <c r="J32" s="25">
        <v>29471.5</v>
      </c>
      <c r="K32" s="27">
        <v>1206</v>
      </c>
      <c r="O32" s="8"/>
    </row>
    <row r="33" spans="1:15" ht="13.5" customHeight="1">
      <c r="A33" s="13" t="s">
        <v>24</v>
      </c>
      <c r="B33" s="25">
        <f t="shared" si="3"/>
        <v>278809.20000000007</v>
      </c>
      <c r="C33" s="25">
        <v>132399.20000000001</v>
      </c>
      <c r="D33" s="25">
        <v>48541.2</v>
      </c>
      <c r="E33" s="25">
        <v>40459.599999999999</v>
      </c>
      <c r="F33" s="25">
        <v>305.39999999999998</v>
      </c>
      <c r="G33" s="25">
        <v>6360.2</v>
      </c>
      <c r="H33" s="25">
        <v>7680.9</v>
      </c>
      <c r="I33" s="25">
        <v>15754.6</v>
      </c>
      <c r="J33" s="25">
        <v>26263.4</v>
      </c>
      <c r="K33" s="27">
        <v>1044.7</v>
      </c>
      <c r="O33" s="8"/>
    </row>
    <row r="34" spans="1:15" ht="13.5" customHeight="1">
      <c r="A34" s="13" t="s">
        <v>25</v>
      </c>
      <c r="B34" s="25">
        <f t="shared" si="3"/>
        <v>305682</v>
      </c>
      <c r="C34" s="25">
        <v>100421.9</v>
      </c>
      <c r="D34" s="25">
        <v>52878.5</v>
      </c>
      <c r="E34" s="25">
        <v>39296.300000000003</v>
      </c>
      <c r="F34" s="25">
        <v>1516.5</v>
      </c>
      <c r="G34" s="25">
        <v>19375.3</v>
      </c>
      <c r="H34" s="25">
        <v>9556.7000000000007</v>
      </c>
      <c r="I34" s="25">
        <v>37477.800000000003</v>
      </c>
      <c r="J34" s="25">
        <v>42197.7</v>
      </c>
      <c r="K34" s="27">
        <v>2961.3</v>
      </c>
      <c r="O34" s="8"/>
    </row>
    <row r="35" spans="1:15" ht="13.5" customHeight="1">
      <c r="A35" s="13" t="s">
        <v>26</v>
      </c>
      <c r="B35" s="25">
        <f t="shared" si="3"/>
        <v>340732.70000000007</v>
      </c>
      <c r="C35" s="25">
        <v>155749.1</v>
      </c>
      <c r="D35" s="25">
        <v>71042.8</v>
      </c>
      <c r="E35" s="25">
        <v>72131.399999999994</v>
      </c>
      <c r="F35" s="25">
        <v>237.7</v>
      </c>
      <c r="G35" s="25">
        <v>1142</v>
      </c>
      <c r="H35" s="25">
        <v>1182</v>
      </c>
      <c r="I35" s="25">
        <v>22559.599999999999</v>
      </c>
      <c r="J35" s="25">
        <v>13646.7</v>
      </c>
      <c r="K35" s="27">
        <v>3041.4</v>
      </c>
      <c r="O35" s="8"/>
    </row>
    <row r="36" spans="1:15" ht="13.5" customHeight="1">
      <c r="A36" s="13" t="s">
        <v>27</v>
      </c>
      <c r="B36" s="25">
        <f t="shared" si="3"/>
        <v>106826.19999999998</v>
      </c>
      <c r="C36" s="25">
        <v>58871</v>
      </c>
      <c r="D36" s="25">
        <v>21963.200000000001</v>
      </c>
      <c r="E36" s="25">
        <v>15977.9</v>
      </c>
      <c r="F36" s="25">
        <v>161.69999999999999</v>
      </c>
      <c r="G36" s="25">
        <v>3525.2</v>
      </c>
      <c r="H36" s="25">
        <v>947.5</v>
      </c>
      <c r="I36" s="25">
        <v>5260.7</v>
      </c>
      <c r="J36" s="25">
        <v>0</v>
      </c>
      <c r="K36" s="27">
        <v>119</v>
      </c>
      <c r="O36" s="8"/>
    </row>
    <row r="37" spans="1:15" ht="13.5" customHeight="1">
      <c r="A37" s="13" t="s">
        <v>48</v>
      </c>
      <c r="B37" s="25">
        <f t="shared" si="3"/>
        <v>72252.599999999991</v>
      </c>
      <c r="C37" s="25">
        <v>38649.699999999997</v>
      </c>
      <c r="D37" s="25">
        <v>8863.5</v>
      </c>
      <c r="E37" s="25">
        <v>4951.2</v>
      </c>
      <c r="F37" s="25">
        <v>259.39999999999998</v>
      </c>
      <c r="G37" s="25">
        <v>887.2</v>
      </c>
      <c r="H37" s="25">
        <v>1392.7</v>
      </c>
      <c r="I37" s="25">
        <v>3905.5</v>
      </c>
      <c r="J37" s="25">
        <v>10404.200000000001</v>
      </c>
      <c r="K37" s="27">
        <v>2939.2</v>
      </c>
      <c r="O37" s="8"/>
    </row>
    <row r="38" spans="1:15" ht="13.5" customHeight="1">
      <c r="A38" s="13" t="s">
        <v>28</v>
      </c>
      <c r="B38" s="25">
        <f t="shared" si="3"/>
        <v>135010.29999999999</v>
      </c>
      <c r="C38" s="25">
        <v>65265.7</v>
      </c>
      <c r="D38" s="25">
        <v>24697.3</v>
      </c>
      <c r="E38" s="25">
        <v>10971.1</v>
      </c>
      <c r="F38" s="25">
        <v>343</v>
      </c>
      <c r="G38" s="25">
        <v>5828.9</v>
      </c>
      <c r="H38" s="25">
        <v>4801.8</v>
      </c>
      <c r="I38" s="25">
        <v>11880.3</v>
      </c>
      <c r="J38" s="25">
        <v>10625.8</v>
      </c>
      <c r="K38" s="27">
        <v>596.4</v>
      </c>
      <c r="O38" s="8"/>
    </row>
    <row r="39" spans="1:15" ht="13.5" customHeight="1">
      <c r="A39" s="13" t="s">
        <v>29</v>
      </c>
      <c r="B39" s="25">
        <f t="shared" si="3"/>
        <v>121236.29999999999</v>
      </c>
      <c r="C39" s="25">
        <v>44504.800000000003</v>
      </c>
      <c r="D39" s="25">
        <v>22395.5</v>
      </c>
      <c r="E39" s="25">
        <v>9694</v>
      </c>
      <c r="F39" s="25">
        <v>86.9</v>
      </c>
      <c r="G39" s="25">
        <v>0</v>
      </c>
      <c r="H39" s="25">
        <v>2048.1999999999998</v>
      </c>
      <c r="I39" s="25">
        <v>13484.4</v>
      </c>
      <c r="J39" s="25">
        <v>27181.200000000001</v>
      </c>
      <c r="K39" s="27">
        <v>1841.3</v>
      </c>
      <c r="O39" s="8"/>
    </row>
    <row r="40" spans="1:15" ht="13.5" customHeight="1">
      <c r="A40" s="13" t="s">
        <v>30</v>
      </c>
      <c r="B40" s="25">
        <f t="shared" si="3"/>
        <v>168022.6</v>
      </c>
      <c r="C40" s="25">
        <v>72478.600000000006</v>
      </c>
      <c r="D40" s="25">
        <v>24991.200000000001</v>
      </c>
      <c r="E40" s="25">
        <v>19324.400000000001</v>
      </c>
      <c r="F40" s="25">
        <v>2.8</v>
      </c>
      <c r="G40" s="25">
        <v>2555.6999999999998</v>
      </c>
      <c r="H40" s="25">
        <v>4248.1000000000004</v>
      </c>
      <c r="I40" s="25">
        <v>14249.5</v>
      </c>
      <c r="J40" s="25">
        <v>29340.9</v>
      </c>
      <c r="K40" s="27">
        <v>831.4</v>
      </c>
      <c r="O40" s="8"/>
    </row>
    <row r="41" spans="1:15" ht="13.5" customHeight="1">
      <c r="A41" s="13" t="s">
        <v>31</v>
      </c>
      <c r="B41" s="25">
        <f t="shared" si="3"/>
        <v>63000.1</v>
      </c>
      <c r="C41" s="25">
        <v>37704.699999999997</v>
      </c>
      <c r="D41" s="25">
        <v>8547</v>
      </c>
      <c r="E41" s="25">
        <v>6357.3</v>
      </c>
      <c r="F41" s="25">
        <v>68.099999999999994</v>
      </c>
      <c r="G41" s="25">
        <v>1826.9</v>
      </c>
      <c r="H41" s="25">
        <v>0</v>
      </c>
      <c r="I41" s="25">
        <v>5425.1</v>
      </c>
      <c r="J41" s="25">
        <v>2411.3000000000002</v>
      </c>
      <c r="K41" s="27">
        <v>659.7</v>
      </c>
      <c r="O41" s="8"/>
    </row>
    <row r="42" spans="1:15" ht="13.5" customHeight="1">
      <c r="A42" s="13" t="s">
        <v>49</v>
      </c>
      <c r="B42" s="25">
        <f t="shared" si="3"/>
        <v>52908.4</v>
      </c>
      <c r="C42" s="25">
        <v>24025.3</v>
      </c>
      <c r="D42" s="25">
        <v>10553.2</v>
      </c>
      <c r="E42" s="25">
        <v>1113.7</v>
      </c>
      <c r="F42" s="25">
        <v>164.8</v>
      </c>
      <c r="G42" s="25">
        <v>3149.9</v>
      </c>
      <c r="H42" s="25">
        <v>0</v>
      </c>
      <c r="I42" s="25">
        <v>1711.9</v>
      </c>
      <c r="J42" s="25">
        <v>11822.9</v>
      </c>
      <c r="K42" s="27">
        <v>366.7</v>
      </c>
      <c r="O42" s="8"/>
    </row>
    <row r="43" spans="1:15" ht="13.5" customHeight="1">
      <c r="A43" s="13" t="s">
        <v>32</v>
      </c>
      <c r="B43" s="25">
        <f t="shared" si="3"/>
        <v>87556.000000000015</v>
      </c>
      <c r="C43" s="25">
        <v>46645.599999999999</v>
      </c>
      <c r="D43" s="25">
        <v>17856.599999999999</v>
      </c>
      <c r="E43" s="25">
        <v>8191.7</v>
      </c>
      <c r="F43" s="25">
        <v>242.1</v>
      </c>
      <c r="G43" s="25">
        <v>3744.6</v>
      </c>
      <c r="H43" s="25">
        <v>817</v>
      </c>
      <c r="I43" s="25">
        <v>2874.3</v>
      </c>
      <c r="J43" s="25">
        <v>7184.1</v>
      </c>
      <c r="K43" s="27">
        <v>0</v>
      </c>
      <c r="O43" s="8"/>
    </row>
    <row r="44" spans="1:15" ht="13.5" customHeight="1">
      <c r="A44" s="13" t="s">
        <v>50</v>
      </c>
      <c r="B44" s="25">
        <f t="shared" si="3"/>
        <v>133256.30000000002</v>
      </c>
      <c r="C44" s="25">
        <v>43198.2</v>
      </c>
      <c r="D44" s="25">
        <v>23751.5</v>
      </c>
      <c r="E44" s="25">
        <v>21473</v>
      </c>
      <c r="F44" s="25">
        <v>279.60000000000002</v>
      </c>
      <c r="G44" s="25">
        <v>2047.3</v>
      </c>
      <c r="H44" s="25">
        <v>3955.1</v>
      </c>
      <c r="I44" s="25">
        <v>8598.5</v>
      </c>
      <c r="J44" s="25">
        <v>26884.9</v>
      </c>
      <c r="K44" s="27">
        <v>3068.2</v>
      </c>
      <c r="O44" s="8"/>
    </row>
    <row r="45" spans="1:15" ht="13.5" customHeight="1">
      <c r="A45" s="13" t="s">
        <v>33</v>
      </c>
      <c r="B45" s="25">
        <f t="shared" si="3"/>
        <v>159288.19999999998</v>
      </c>
      <c r="C45" s="25">
        <v>99805.7</v>
      </c>
      <c r="D45" s="25">
        <v>21409.4</v>
      </c>
      <c r="E45" s="25">
        <v>9168.9</v>
      </c>
      <c r="F45" s="25">
        <v>381.5</v>
      </c>
      <c r="G45" s="25">
        <v>3025.2</v>
      </c>
      <c r="H45" s="25">
        <v>0</v>
      </c>
      <c r="I45" s="25">
        <v>12457.3</v>
      </c>
      <c r="J45" s="25">
        <v>9153.7999999999993</v>
      </c>
      <c r="K45" s="27">
        <v>3886.4</v>
      </c>
      <c r="O45" s="8"/>
    </row>
    <row r="46" spans="1:15" ht="13.5" customHeight="1">
      <c r="A46" s="13" t="s">
        <v>34</v>
      </c>
      <c r="B46" s="25">
        <f t="shared" si="3"/>
        <v>77422.5</v>
      </c>
      <c r="C46" s="25">
        <v>30611.5</v>
      </c>
      <c r="D46" s="25">
        <v>5843.5</v>
      </c>
      <c r="E46" s="25">
        <v>10133.200000000001</v>
      </c>
      <c r="F46" s="25">
        <v>246.7</v>
      </c>
      <c r="G46" s="25">
        <v>2749.4</v>
      </c>
      <c r="H46" s="25">
        <v>9737.2999999999993</v>
      </c>
      <c r="I46" s="25">
        <v>5754.8</v>
      </c>
      <c r="J46" s="25">
        <v>8653.7999999999993</v>
      </c>
      <c r="K46" s="27">
        <v>3692.3</v>
      </c>
      <c r="O46" s="8"/>
    </row>
    <row r="47" spans="1:15" ht="13.5" customHeight="1">
      <c r="A47" s="13" t="s">
        <v>35</v>
      </c>
      <c r="B47" s="25">
        <f t="shared" si="3"/>
        <v>181226</v>
      </c>
      <c r="C47" s="25">
        <v>74357.8</v>
      </c>
      <c r="D47" s="25">
        <v>24257.3</v>
      </c>
      <c r="E47" s="25">
        <v>25275.5</v>
      </c>
      <c r="F47" s="25">
        <v>487.5</v>
      </c>
      <c r="G47" s="25">
        <v>8964.4</v>
      </c>
      <c r="H47" s="25">
        <v>3730.8</v>
      </c>
      <c r="I47" s="25">
        <v>17943.3</v>
      </c>
      <c r="J47" s="25">
        <v>25472.7</v>
      </c>
      <c r="K47" s="27">
        <v>736.7</v>
      </c>
      <c r="O47" s="8"/>
    </row>
    <row r="48" spans="1:15" ht="13.5" customHeight="1">
      <c r="A48" s="13" t="s">
        <v>36</v>
      </c>
      <c r="B48" s="25">
        <f t="shared" si="3"/>
        <v>63887.7</v>
      </c>
      <c r="C48" s="25">
        <v>24628.400000000001</v>
      </c>
      <c r="D48" s="25">
        <v>11757.6</v>
      </c>
      <c r="E48" s="25">
        <v>7112.6</v>
      </c>
      <c r="F48" s="25">
        <v>43.9</v>
      </c>
      <c r="G48" s="25">
        <v>3008.2</v>
      </c>
      <c r="H48" s="25">
        <v>3567.1</v>
      </c>
      <c r="I48" s="25">
        <v>858.7</v>
      </c>
      <c r="J48" s="25">
        <v>12462.7</v>
      </c>
      <c r="K48" s="27">
        <v>448.5</v>
      </c>
      <c r="O48" s="8"/>
    </row>
    <row r="49" spans="1:17" ht="13.5" customHeight="1">
      <c r="A49" s="13" t="s">
        <v>37</v>
      </c>
      <c r="B49" s="25">
        <f t="shared" si="3"/>
        <v>289607.8</v>
      </c>
      <c r="C49" s="25">
        <v>129708.2</v>
      </c>
      <c r="D49" s="25">
        <v>35160.300000000003</v>
      </c>
      <c r="E49" s="25">
        <v>30024.1</v>
      </c>
      <c r="F49" s="25">
        <v>616.9</v>
      </c>
      <c r="G49" s="25">
        <v>3666</v>
      </c>
      <c r="H49" s="25">
        <v>6224</v>
      </c>
      <c r="I49" s="25">
        <v>32224.400000000001</v>
      </c>
      <c r="J49" s="25">
        <v>50368.800000000003</v>
      </c>
      <c r="K49" s="27">
        <v>1615.1</v>
      </c>
      <c r="O49" s="8"/>
    </row>
    <row r="50" spans="1:17" ht="13.5" customHeight="1">
      <c r="A50" s="13" t="s">
        <v>38</v>
      </c>
      <c r="B50" s="25">
        <f t="shared" si="3"/>
        <v>58557.700000000012</v>
      </c>
      <c r="C50" s="25">
        <v>27205.1</v>
      </c>
      <c r="D50" s="25">
        <v>4107.7</v>
      </c>
      <c r="E50" s="25">
        <v>1670.6</v>
      </c>
      <c r="F50" s="25">
        <v>162.30000000000001</v>
      </c>
      <c r="G50" s="25">
        <v>3090.6</v>
      </c>
      <c r="H50" s="25">
        <v>7249.3</v>
      </c>
      <c r="I50" s="25">
        <v>6309.3</v>
      </c>
      <c r="J50" s="25">
        <v>8762.7999999999993</v>
      </c>
      <c r="K50" s="27">
        <v>0</v>
      </c>
      <c r="O50" s="8"/>
    </row>
    <row r="51" spans="1:17" ht="13.5" customHeight="1">
      <c r="A51" s="13" t="s">
        <v>39</v>
      </c>
      <c r="B51" s="25">
        <f t="shared" si="3"/>
        <v>87209.5</v>
      </c>
      <c r="C51" s="25">
        <v>40709.9</v>
      </c>
      <c r="D51" s="25">
        <v>18842.099999999999</v>
      </c>
      <c r="E51" s="25">
        <v>12816.2</v>
      </c>
      <c r="F51" s="25">
        <v>301</v>
      </c>
      <c r="G51" s="25">
        <v>2134.1999999999998</v>
      </c>
      <c r="H51" s="25">
        <v>2293.9</v>
      </c>
      <c r="I51" s="25">
        <v>3482.1</v>
      </c>
      <c r="J51" s="25">
        <v>6630.1</v>
      </c>
      <c r="K51" s="27">
        <v>0</v>
      </c>
      <c r="O51" s="8"/>
    </row>
    <row r="52" spans="1:17" ht="13.5" customHeight="1">
      <c r="A52" s="13"/>
      <c r="B52" s="25"/>
      <c r="C52" s="25"/>
      <c r="D52" s="25"/>
      <c r="E52" s="25"/>
      <c r="F52" s="25"/>
      <c r="G52" s="25"/>
      <c r="H52" s="25"/>
      <c r="I52" s="25"/>
      <c r="J52" s="25"/>
      <c r="K52" s="27"/>
      <c r="O52" s="8"/>
    </row>
    <row r="53" spans="1:17" s="28" customFormat="1" ht="13.5" customHeight="1">
      <c r="A53" s="30" t="s">
        <v>40</v>
      </c>
      <c r="B53" s="31">
        <v>0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</row>
    <row r="54" spans="1:17" ht="13.5" customHeight="1">
      <c r="A54" s="14" t="s">
        <v>42</v>
      </c>
      <c r="B54" s="15"/>
      <c r="C54" s="15"/>
      <c r="D54" s="15"/>
      <c r="E54" s="15"/>
      <c r="F54" s="15"/>
      <c r="G54" s="15"/>
      <c r="H54" s="16"/>
      <c r="I54" s="16"/>
      <c r="J54" s="16"/>
      <c r="K54" s="16"/>
      <c r="L54" s="8"/>
      <c r="O54" s="8"/>
    </row>
    <row r="55" spans="1:17" ht="13.5" customHeight="1">
      <c r="A55" s="14" t="s">
        <v>43</v>
      </c>
      <c r="B55" s="15"/>
      <c r="C55" s="15"/>
      <c r="D55" s="15"/>
      <c r="E55" s="15"/>
      <c r="F55" s="15"/>
      <c r="G55" s="15"/>
      <c r="H55" s="16"/>
      <c r="I55" s="16"/>
      <c r="J55" s="16"/>
      <c r="K55" s="16"/>
      <c r="L55" s="8"/>
      <c r="O55" s="8"/>
    </row>
    <row r="56" spans="1:17" ht="13.5" customHeight="1">
      <c r="A56" s="14" t="s">
        <v>44</v>
      </c>
      <c r="B56" s="15"/>
      <c r="C56" s="15"/>
      <c r="D56" s="15"/>
      <c r="E56" s="15"/>
      <c r="F56" s="15"/>
      <c r="G56" s="15"/>
      <c r="H56" s="16"/>
      <c r="I56" s="16"/>
      <c r="J56" s="16"/>
      <c r="K56" s="16"/>
      <c r="L56" s="8"/>
      <c r="O56" s="8"/>
    </row>
    <row r="57" spans="1:17" ht="13.7" customHeight="1">
      <c r="A57" s="14"/>
      <c r="B57" s="17"/>
      <c r="C57" s="15"/>
      <c r="D57" s="15"/>
      <c r="E57" s="15"/>
      <c r="F57" s="15"/>
      <c r="G57" s="15"/>
      <c r="H57" s="16"/>
      <c r="I57" s="16"/>
      <c r="J57" s="16"/>
      <c r="K57" s="16"/>
      <c r="L57" s="8"/>
      <c r="O57" s="8"/>
    </row>
    <row r="58" spans="1:17" ht="12.75">
      <c r="A58" s="18"/>
      <c r="B58" s="29"/>
      <c r="C58" s="19"/>
      <c r="D58" s="19"/>
      <c r="E58" s="19"/>
      <c r="F58" s="19"/>
      <c r="G58" s="19"/>
      <c r="H58" s="19"/>
      <c r="I58" s="19"/>
      <c r="J58" s="19"/>
      <c r="K58" s="19"/>
      <c r="N58" s="8"/>
      <c r="O58" s="8"/>
      <c r="Q58" s="8"/>
    </row>
    <row r="59" spans="1:17" ht="12.75">
      <c r="A59" s="18"/>
      <c r="B59" s="29"/>
      <c r="C59" s="29"/>
      <c r="D59" s="29"/>
      <c r="E59" s="29"/>
      <c r="F59" s="29"/>
      <c r="G59" s="29"/>
      <c r="H59" s="29"/>
      <c r="I59" s="29"/>
      <c r="J59" s="29"/>
      <c r="K59" s="29"/>
    </row>
  </sheetData>
  <mergeCells count="2">
    <mergeCell ref="A8:K8"/>
    <mergeCell ref="A6:K6"/>
  </mergeCells>
  <phoneticPr fontId="0" type="noConversion"/>
  <pageMargins left="0.98425196850393704" right="0" top="0" bottom="0.59055118110236227" header="0" footer="0"/>
  <pageSetup scale="62" firstPageNumber="185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2.1.8.1_2017</vt:lpstr>
      <vt:lpstr>'2.1.8.1_2017'!A_IMPRESIÓN_IM</vt:lpstr>
      <vt:lpstr>'2.1.8.1_2017'!Área_de_impresión</vt:lpstr>
      <vt:lpstr>'2.1.8.1_2017'!Imprimir_área_IM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2016-02-27T00:39:20Z</cp:lastPrinted>
  <dcterms:created xsi:type="dcterms:W3CDTF">2004-01-22T14:23:45Z</dcterms:created>
  <dcterms:modified xsi:type="dcterms:W3CDTF">2018-03-13T22:58:39Z</dcterms:modified>
</cp:coreProperties>
</file>